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esjardinsdeladamedulac/Desktop/bon de commande xl/"/>
    </mc:Choice>
  </mc:AlternateContent>
  <xr:revisionPtr revIDLastSave="0" documentId="13_ncr:1_{008D957F-8C01-514C-95D7-A1B426EC98AD}" xr6:coauthVersionLast="47" xr6:coauthVersionMax="47" xr10:uidLastSave="{00000000-0000-0000-0000-000000000000}"/>
  <bookViews>
    <workbookView xWindow="760" yWindow="560" windowWidth="28040" windowHeight="15800" xr2:uid="{69F46ABD-A458-7944-8BCB-E1C76C32836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D61" i="1"/>
  <c r="C82" i="1"/>
  <c r="C92" i="1"/>
  <c r="D105" i="1"/>
  <c r="D106" i="1"/>
  <c r="D107" i="1"/>
  <c r="D108" i="1"/>
  <c r="D109" i="1"/>
  <c r="D110" i="1"/>
  <c r="D104" i="1"/>
  <c r="D95" i="1"/>
  <c r="D96" i="1"/>
  <c r="D97" i="1"/>
  <c r="D98" i="1"/>
  <c r="D99" i="1"/>
  <c r="D100" i="1"/>
  <c r="D101" i="1"/>
  <c r="D94" i="1"/>
  <c r="D85" i="1"/>
  <c r="D86" i="1"/>
  <c r="D87" i="1"/>
  <c r="D88" i="1"/>
  <c r="D89" i="1"/>
  <c r="D90" i="1"/>
  <c r="D91" i="1"/>
  <c r="D84" i="1"/>
  <c r="D72" i="1"/>
  <c r="D73" i="1"/>
  <c r="D74" i="1"/>
  <c r="D75" i="1"/>
  <c r="D76" i="1"/>
  <c r="D77" i="1"/>
  <c r="D78" i="1"/>
  <c r="D79" i="1"/>
  <c r="D80" i="1"/>
  <c r="D81" i="1"/>
  <c r="D71" i="1"/>
  <c r="D68" i="1"/>
  <c r="D62" i="1"/>
  <c r="D63" i="1"/>
  <c r="D64" i="1"/>
  <c r="D65" i="1"/>
  <c r="D66" i="1"/>
  <c r="D67" i="1"/>
  <c r="D59" i="1"/>
  <c r="D60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39" i="1"/>
  <c r="D38" i="1"/>
  <c r="D37" i="1"/>
  <c r="D36" i="1"/>
  <c r="D33" i="1"/>
  <c r="D32" i="1"/>
  <c r="D31" i="1"/>
  <c r="D30" i="1"/>
  <c r="D29" i="1"/>
  <c r="D28" i="1"/>
  <c r="D27" i="1"/>
  <c r="D26" i="1"/>
  <c r="D25" i="1"/>
  <c r="D24" i="1"/>
  <c r="C34" i="1"/>
  <c r="C40" i="1"/>
  <c r="C69" i="1"/>
  <c r="C102" i="1"/>
  <c r="C111" i="1"/>
  <c r="C112" i="1" l="1"/>
  <c r="D82" i="1"/>
  <c r="D34" i="1"/>
  <c r="D69" i="1"/>
  <c r="D111" i="1"/>
  <c r="D40" i="1"/>
  <c r="D92" i="1"/>
  <c r="D102" i="1"/>
  <c r="D112" i="1" l="1"/>
</calcChain>
</file>

<file path=xl/sharedStrings.xml><?xml version="1.0" encoding="utf-8"?>
<sst xmlns="http://schemas.openxmlformats.org/spreadsheetml/2006/main" count="98" uniqueCount="95">
  <si>
    <t>Nom  et prénom :</t>
  </si>
  <si>
    <t xml:space="preserve">Mail : </t>
  </si>
  <si>
    <t xml:space="preserve">Tè l </t>
  </si>
  <si>
    <t>Aubriète royal blue </t>
  </si>
  <si>
    <t>Campanule Birch hybrid </t>
  </si>
  <si>
    <t>Dianthus deltoïde brillant </t>
  </si>
  <si>
    <t>Helianteum tomate red </t>
  </si>
  <si>
    <t>Sedum Kamtschaticum </t>
  </si>
  <si>
    <t>Ceratostigma plumbaginoide </t>
  </si>
  <si>
    <t xml:space="preserve">Sedum spurium voodoo </t>
  </si>
  <si>
    <t>Calamintha grandiflora</t>
  </si>
  <si>
    <t xml:space="preserve">Calamintha nepeta </t>
  </si>
  <si>
    <t>Sous total 1.1</t>
  </si>
  <si>
    <t>Sous total 1.2</t>
  </si>
  <si>
    <t>Sous total 2.</t>
  </si>
  <si>
    <t>Sous total 4.</t>
  </si>
  <si>
    <t>Sous total 5.</t>
  </si>
  <si>
    <t xml:space="preserve">Miscanthus sinensis </t>
  </si>
  <si>
    <t xml:space="preserve">Pennisetum alopecuroïdes </t>
  </si>
  <si>
    <t xml:space="preserve">Imperata cylindrica red baron </t>
  </si>
  <si>
    <t xml:space="preserve">Carex oshimensis Everest </t>
  </si>
  <si>
    <t>Saponaire ocymoïde</t>
  </si>
  <si>
    <t xml:space="preserve">Achillea filipendula </t>
  </si>
  <si>
    <t xml:space="preserve">Agastache Ayala </t>
  </si>
  <si>
    <t xml:space="preserve">Agastache urticifolia </t>
  </si>
  <si>
    <t xml:space="preserve">Campanule Birch hybrid </t>
  </si>
  <si>
    <t xml:space="preserve">Crocosmia masoniorum </t>
  </si>
  <si>
    <t xml:space="preserve">Echinacea Coral </t>
  </si>
  <si>
    <t xml:space="preserve">Euphorbe Chariacas </t>
  </si>
  <si>
    <t xml:space="preserve">Gaura lindheimeri Geyser Pink </t>
  </si>
  <si>
    <t xml:space="preserve">geranium macrorrhizum bevan's variety </t>
  </si>
  <si>
    <t xml:space="preserve">Helenium salsa </t>
  </si>
  <si>
    <t xml:space="preserve">Helenium sombrero </t>
  </si>
  <si>
    <t xml:space="preserve">Hemerocallis spectacular </t>
  </si>
  <si>
    <t xml:space="preserve">Knautia macedonia Mars midget </t>
  </si>
  <si>
    <r>
      <t xml:space="preserve">Kniphofia tritoma </t>
    </r>
    <r>
      <rPr>
        <b/>
        <sz val="10"/>
        <color rgb="FF000000"/>
        <rFont val="Times New Roman"/>
        <family val="1"/>
      </rPr>
      <t/>
    </r>
  </si>
  <si>
    <t xml:space="preserve">Lychnis coronaria </t>
  </si>
  <si>
    <t xml:space="preserve">Penstemon chester scarlet </t>
  </si>
  <si>
    <t xml:space="preserve">Rudbekia tribola </t>
  </si>
  <si>
    <t>Rudbekia fulgida var. Speciossa</t>
  </si>
  <si>
    <t xml:space="preserve">Santoline pinnata </t>
  </si>
  <si>
    <t xml:space="preserve">Salvia oﬃcinalis tricolor </t>
  </si>
  <si>
    <t xml:space="preserve">Silene orientalis </t>
  </si>
  <si>
    <t>Veronica spicata blue</t>
  </si>
  <si>
    <t xml:space="preserve">Veronica spicata Pink DamasK </t>
  </si>
  <si>
    <t xml:space="preserve">Verveine de Buenos Air </t>
  </si>
  <si>
    <t xml:space="preserve">Sedum spectabilis brillant </t>
  </si>
  <si>
    <t xml:space="preserve">Aster Alma Pötschke </t>
  </si>
  <si>
    <r>
      <t xml:space="preserve">Aster frikartii Jungfrau </t>
    </r>
    <r>
      <rPr>
        <b/>
        <sz val="10"/>
        <color rgb="FF000000"/>
        <rFont val="Times New Roman"/>
        <family val="1"/>
      </rPr>
      <t/>
    </r>
  </si>
  <si>
    <t xml:space="preserve">Aster Monte cassino </t>
  </si>
  <si>
    <r>
      <t xml:space="preserve">Anémone Hupehensis Pink </t>
    </r>
    <r>
      <rPr>
        <b/>
        <sz val="10"/>
        <color rgb="FF000000"/>
        <rFont val="Times New Roman"/>
        <family val="1"/>
      </rPr>
      <t/>
    </r>
  </si>
  <si>
    <t xml:space="preserve">Campanule persicifolia </t>
  </si>
  <si>
    <t xml:space="preserve">Géranium pratense Johnson Blue </t>
  </si>
  <si>
    <t xml:space="preserve">Heuchère Princess Alice </t>
  </si>
  <si>
    <t xml:space="preserve">Mauve braveheart </t>
  </si>
  <si>
    <t xml:space="preserve">Papever orientalis Beauty Livermere </t>
  </si>
  <si>
    <t xml:space="preserve">Persicaria amplexicaulis </t>
  </si>
  <si>
    <t xml:space="preserve">Rodgersia Bronze Peacock </t>
  </si>
  <si>
    <t xml:space="preserve">Brunnera Alexander’s Great </t>
  </si>
  <si>
    <t xml:space="preserve">Géranium pharm Alba </t>
  </si>
  <si>
    <t xml:space="preserve">Géranium pharm Somobor </t>
  </si>
  <si>
    <t xml:space="preserve">Heuchère micrantha palace Purple </t>
  </si>
  <si>
    <t xml:space="preserve">Phlox blue paradise </t>
  </si>
  <si>
    <t xml:space="preserve">Phlox Bright eyes </t>
  </si>
  <si>
    <t xml:space="preserve">Vinca major </t>
  </si>
  <si>
    <t xml:space="preserve">Salvia microphylla Hots lips </t>
  </si>
  <si>
    <t xml:space="preserve">Perovskia little spire </t>
  </si>
  <si>
    <t xml:space="preserve">Potentille tangerine </t>
  </si>
  <si>
    <t xml:space="preserve">Jasminum oﬃcinalis </t>
  </si>
  <si>
    <t xml:space="preserve">Trachelospermum asiaticum </t>
  </si>
  <si>
    <t xml:space="preserve">Wisteria amethyst falls </t>
  </si>
  <si>
    <t xml:space="preserve">Wisteria sinensis </t>
  </si>
  <si>
    <t xml:space="preserve">Bignonia capreolata </t>
  </si>
  <si>
    <t>Prix U.</t>
  </si>
  <si>
    <t>Total Non-assujetti à TVA(art.293bis du CGI).</t>
  </si>
  <si>
    <t>Qté</t>
  </si>
  <si>
    <t>Total</t>
  </si>
  <si>
    <t>Sous total 3.1</t>
  </si>
  <si>
    <t>Sous total  3.2.</t>
  </si>
  <si>
    <t>1.Vivace couvre-sol et graminées</t>
  </si>
  <si>
    <t>Adolphe Rousseau rouge</t>
  </si>
  <si>
    <t>Alexandre Dumas Rose</t>
  </si>
  <si>
    <t>Alesia blanche</t>
  </si>
  <si>
    <t>Etienne Mechin rouge</t>
  </si>
  <si>
    <t>Lord Kitchener rouge</t>
  </si>
  <si>
    <t>Mme Bucquet rouge</t>
  </si>
  <si>
    <t>Candidissima Blanche</t>
  </si>
  <si>
    <t>4. Vivaces arbustives et grimpantes : disponibles à partir de novembre 2025</t>
  </si>
  <si>
    <t>5. Paonia : disponibles à partir de novembre 2025</t>
  </si>
  <si>
    <t>3.1 mi-ombre :disponibles à partir d' avril 2026</t>
  </si>
  <si>
    <t>3.2 ombre :  disponibles à partir d'avril 2026</t>
  </si>
  <si>
    <t>2 . Vivaces plein soleil 1L/ 2L/3L :  disponibles à partir d'avril 2026</t>
  </si>
  <si>
    <t>1.2 Graminées Pot de 2 à 3L :  disponibles à partir d'avril 2026</t>
  </si>
  <si>
    <t>1.1 couvre-sol :  disponibles à partir d'avril 2026</t>
  </si>
  <si>
    <t>Bon de commande vivaces  2025/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</si>
</sst>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_);[Red]\(#,##0\ &quot;€&quot;\)"/>
    <numFmt numFmtId="8" formatCode="#,##0.00\ &quot;€&quot;_);[Red]\(#,##0.00\ &quot;€&quot;\)"/>
    <numFmt numFmtId="164" formatCode="#,##0.00\ &quot;€&quot;"/>
  </numFmts>
  <fonts count="1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000000"/>
      <name val="Aptos Narrow"/>
      <scheme val="minor"/>
    </font>
    <font>
      <b/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C6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67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BFE00"/>
        <bgColor indexed="64"/>
      </patternFill>
    </fill>
    <fill>
      <patternFill patternType="solid">
        <fgColor rgb="FFF2A2A6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1" fillId="0" borderId="0" xfId="0" applyFont="1"/>
    <xf numFmtId="6" fontId="8" fillId="0" borderId="0" xfId="0" applyNumberFormat="1" applyFon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10" fillId="2" borderId="0" xfId="0" applyFont="1" applyFill="1"/>
    <xf numFmtId="0" fontId="7" fillId="2" borderId="0" xfId="0" applyFont="1" applyFill="1" applyAlignment="1">
      <alignment horizontal="center" vertical="center"/>
    </xf>
    <xf numFmtId="0" fontId="12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4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 applyProtection="1">
      <alignment horizontal="center"/>
      <protection locked="0"/>
    </xf>
    <xf numFmtId="164" fontId="0" fillId="0" borderId="0" xfId="0" applyNumberForma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4" borderId="0" xfId="0" applyFont="1" applyFill="1"/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 applyProtection="1">
      <alignment horizontal="center"/>
      <protection locked="0"/>
    </xf>
    <xf numFmtId="164" fontId="3" fillId="4" borderId="0" xfId="0" applyNumberFormat="1" applyFont="1" applyFill="1" applyAlignment="1" applyProtection="1">
      <alignment horizontal="center"/>
      <protection locked="0"/>
    </xf>
    <xf numFmtId="0" fontId="9" fillId="0" borderId="0" xfId="0" applyFont="1" applyFill="1"/>
    <xf numFmtId="0" fontId="12" fillId="0" borderId="0" xfId="0" applyFont="1" applyFill="1"/>
    <xf numFmtId="0" fontId="12" fillId="5" borderId="0" xfId="0" applyFont="1" applyFill="1"/>
    <xf numFmtId="0" fontId="7" fillId="5" borderId="0" xfId="0" applyFont="1" applyFill="1" applyAlignment="1">
      <alignment horizontal="center" vertical="center"/>
    </xf>
    <xf numFmtId="0" fontId="10" fillId="6" borderId="0" xfId="0" applyFont="1" applyFill="1"/>
    <xf numFmtId="0" fontId="7" fillId="6" borderId="0" xfId="0" applyFont="1" applyFill="1" applyAlignment="1">
      <alignment horizontal="center" vertical="center"/>
    </xf>
    <xf numFmtId="0" fontId="10" fillId="7" borderId="0" xfId="0" applyFont="1" applyFill="1"/>
    <xf numFmtId="0" fontId="7" fillId="7" borderId="0" xfId="0" applyFont="1" applyFill="1" applyAlignment="1">
      <alignment horizontal="center" vertical="center"/>
    </xf>
    <xf numFmtId="0" fontId="10" fillId="8" borderId="0" xfId="0" applyFont="1" applyFill="1"/>
    <xf numFmtId="0" fontId="7" fillId="8" borderId="0" xfId="0" applyFont="1" applyFill="1" applyAlignment="1">
      <alignment horizontal="center" vertical="center"/>
    </xf>
    <xf numFmtId="0" fontId="6" fillId="8" borderId="0" xfId="0" applyFont="1" applyFill="1" applyAlignment="1" applyProtection="1">
      <alignment horizontal="center"/>
      <protection locked="0"/>
    </xf>
    <xf numFmtId="164" fontId="6" fillId="8" borderId="0" xfId="0" applyNumberFormat="1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A2A6"/>
      <color rgb="FFF26581"/>
      <color rgb="FFFBFE00"/>
      <color rgb="FFFFFC6D"/>
      <color rgb="FFFFE677"/>
      <color rgb="FFFFD335"/>
      <color rgb="FFFCFF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mailto:lesjardinsdeladamedulac@lavache.com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0</xdr:col>
      <xdr:colOff>1320800</xdr:colOff>
      <xdr:row>7</xdr:row>
      <xdr:rowOff>25854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8EE93B-F613-2DAC-E2D7-B7B27662F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0"/>
          <a:ext cx="1308100" cy="1448254"/>
        </a:xfrm>
        <a:prstGeom prst="rect">
          <a:avLst/>
        </a:prstGeom>
      </xdr:spPr>
    </xdr:pic>
    <xdr:clientData/>
  </xdr:twoCellAnchor>
  <xdr:oneCellAnchor>
    <xdr:from>
      <xdr:col>0</xdr:col>
      <xdr:colOff>1354666</xdr:colOff>
      <xdr:row>0</xdr:row>
      <xdr:rowOff>0</xdr:rowOff>
    </xdr:from>
    <xdr:ext cx="6172201" cy="288290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ED176E3-9B7A-0C60-435B-41E31F21F12F}"/>
            </a:ext>
          </a:extLst>
        </xdr:cNvPr>
        <xdr:cNvSpPr txBox="1"/>
      </xdr:nvSpPr>
      <xdr:spPr>
        <a:xfrm>
          <a:off x="1354666" y="0"/>
          <a:ext cx="6172201" cy="288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ctr"/>
          <a:r>
            <a:rPr lang="fr-FR" sz="1600" b="1">
              <a:latin typeface="Times New Roman" panose="02020603050405020304" pitchFamily="18" charset="0"/>
              <a:cs typeface="Times New Roman" panose="02020603050405020304" pitchFamily="18" charset="0"/>
            </a:rPr>
            <a:t>Les Jardins de la Dame du lac</a:t>
          </a:r>
        </a:p>
        <a:p>
          <a:endParaRPr lang="fr-FR" sz="1100"/>
        </a:p>
        <a:p>
          <a:endParaRPr lang="fr-FR" sz="1100"/>
        </a:p>
        <a:p>
          <a:endParaRPr lang="fr-FR" sz="1100"/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54 route de la Pierre qui Vire de la Pierre qui Vire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Les Gueniffets, 58230 St Agnan en Morvan</a:t>
          </a:r>
        </a:p>
        <a:p>
          <a:endParaRPr lang="fr-FR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Tèl : 06 89 75 28 50 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Mail : </a:t>
          </a:r>
          <a:r>
            <a:rPr lang="fr-FR" sz="1200" b="1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lesjardinsdeladamedulac@lavache.com</a:t>
          </a:r>
          <a:r>
            <a:rPr lang="fr-F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fr-F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fr-FR" sz="1100"/>
        </a:p>
        <a:p>
          <a:r>
            <a:rPr lang="fr-FR" sz="1100" i="1" u="none">
              <a:latin typeface="Times New Roman" panose="02020603050405020304" pitchFamily="18" charset="0"/>
              <a:cs typeface="Times New Roman" panose="02020603050405020304" pitchFamily="18" charset="0"/>
            </a:rPr>
            <a:t>Siret : 530 266 816 00020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Pré- commandez vos arbres en renvoyant la fiche ci-dessous remplie à l’adresse suivante : </a:t>
          </a:r>
          <a:r>
            <a:rPr lang="fr-FR" sz="1100" b="1" i="0" u="sng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Times New Roman"/>
              <a:ea typeface="Times New Roman"/>
              <a:cs typeface="Times New Roman"/>
              <a:sym typeface="Times New Roman"/>
              <a:hlinkClick xmlns:r="http://schemas.openxmlformats.org/officeDocument/2006/relationships" r:id="rId2"/>
            </a:rPr>
            <a:t>lesjardinsdeladamedulac@lavache.com</a:t>
          </a: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.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L’enlèvement de la commande se fera après règlement à la serre à partir Novembrte2025 et sur les marchés de Saulieu et Quarré les Tombes.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6599768</xdr:colOff>
      <xdr:row>0</xdr:row>
      <xdr:rowOff>93133</xdr:rowOff>
    </xdr:from>
    <xdr:to>
      <xdr:col>2</xdr:col>
      <xdr:colOff>2117</xdr:colOff>
      <xdr:row>6</xdr:row>
      <xdr:rowOff>143933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AAFAF6E-9F15-5C3E-70D5-8C26B1F7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99768" y="93133"/>
          <a:ext cx="903816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157C-F3DE-6B43-A467-0C9CF130BFAB}">
  <dimension ref="A16:K112"/>
  <sheetViews>
    <sheetView tabSelected="1" topLeftCell="A109" zoomScale="150" zoomScaleNormal="100" workbookViewId="0">
      <selection activeCell="D112" sqref="D112"/>
    </sheetView>
  </sheetViews>
  <sheetFormatPr baseColWidth="10" defaultRowHeight="16" x14ac:dyDescent="0.2"/>
  <cols>
    <col min="1" max="1" width="87.5" style="2" customWidth="1"/>
    <col min="2" max="2" width="10.83203125" style="7"/>
    <col min="3" max="3" width="10.83203125" style="18"/>
    <col min="4" max="4" width="10.5" style="21" customWidth="1"/>
    <col min="11" max="11" width="10.83203125" style="1"/>
  </cols>
  <sheetData>
    <row r="16" spans="3:11" x14ac:dyDescent="0.2">
      <c r="C16" s="18" t="s">
        <v>0</v>
      </c>
      <c r="K16"/>
    </row>
    <row r="17" spans="1:11" x14ac:dyDescent="0.2">
      <c r="C17" s="18" t="s">
        <v>1</v>
      </c>
      <c r="K17"/>
    </row>
    <row r="18" spans="1:11" x14ac:dyDescent="0.2">
      <c r="C18" s="18" t="s">
        <v>2</v>
      </c>
      <c r="K18"/>
    </row>
    <row r="19" spans="1:11" ht="18" x14ac:dyDescent="0.2">
      <c r="A19" s="24" t="s">
        <v>94</v>
      </c>
      <c r="D19" s="22"/>
    </row>
    <row r="22" spans="1:11" s="29" customFormat="1" x14ac:dyDescent="0.2">
      <c r="A22" s="31" t="s">
        <v>79</v>
      </c>
      <c r="B22" s="32" t="s">
        <v>73</v>
      </c>
      <c r="C22" s="33" t="s">
        <v>75</v>
      </c>
      <c r="D22" s="34" t="s">
        <v>76</v>
      </c>
      <c r="K22" s="30"/>
    </row>
    <row r="23" spans="1:11" s="29" customFormat="1" x14ac:dyDescent="0.2">
      <c r="A23" s="35" t="s">
        <v>93</v>
      </c>
      <c r="B23" s="26"/>
      <c r="C23" s="27"/>
      <c r="D23" s="28"/>
      <c r="K23" s="30"/>
    </row>
    <row r="24" spans="1:11" x14ac:dyDescent="0.2">
      <c r="A24" s="8" t="s">
        <v>3</v>
      </c>
      <c r="B24" s="9">
        <v>5</v>
      </c>
      <c r="C24" s="18">
        <v>0</v>
      </c>
      <c r="D24" s="21">
        <f t="shared" ref="D24:D33" si="0">PRODUCT(B24,C24)</f>
        <v>0</v>
      </c>
    </row>
    <row r="25" spans="1:11" x14ac:dyDescent="0.2">
      <c r="A25" s="8" t="s">
        <v>10</v>
      </c>
      <c r="B25" s="9">
        <v>5</v>
      </c>
      <c r="C25" s="18">
        <v>0</v>
      </c>
      <c r="D25" s="21">
        <f t="shared" si="0"/>
        <v>0</v>
      </c>
    </row>
    <row r="26" spans="1:11" x14ac:dyDescent="0.2">
      <c r="A26" s="8" t="s">
        <v>11</v>
      </c>
      <c r="B26" s="9">
        <v>6</v>
      </c>
      <c r="C26" s="18">
        <v>0</v>
      </c>
      <c r="D26" s="21">
        <f t="shared" si="0"/>
        <v>0</v>
      </c>
    </row>
    <row r="27" spans="1:11" x14ac:dyDescent="0.2">
      <c r="A27" s="8" t="s">
        <v>4</v>
      </c>
      <c r="B27" s="9">
        <v>5</v>
      </c>
      <c r="C27" s="18">
        <v>0</v>
      </c>
      <c r="D27" s="21">
        <f t="shared" si="0"/>
        <v>0</v>
      </c>
    </row>
    <row r="28" spans="1:11" x14ac:dyDescent="0.2">
      <c r="A28" s="8" t="s">
        <v>8</v>
      </c>
      <c r="B28" s="9">
        <v>6</v>
      </c>
      <c r="C28" s="18">
        <v>0</v>
      </c>
      <c r="D28" s="21">
        <f t="shared" si="0"/>
        <v>0</v>
      </c>
    </row>
    <row r="29" spans="1:11" x14ac:dyDescent="0.2">
      <c r="A29" s="8" t="s">
        <v>5</v>
      </c>
      <c r="B29" s="9">
        <v>5</v>
      </c>
      <c r="C29" s="18">
        <v>0</v>
      </c>
      <c r="D29" s="21">
        <f t="shared" si="0"/>
        <v>0</v>
      </c>
    </row>
    <row r="30" spans="1:11" x14ac:dyDescent="0.2">
      <c r="A30" s="8" t="s">
        <v>6</v>
      </c>
      <c r="B30" s="9">
        <v>5</v>
      </c>
      <c r="C30" s="18">
        <v>0</v>
      </c>
      <c r="D30" s="21">
        <f t="shared" si="0"/>
        <v>0</v>
      </c>
    </row>
    <row r="31" spans="1:11" x14ac:dyDescent="0.2">
      <c r="A31" s="8" t="s">
        <v>21</v>
      </c>
      <c r="B31" s="10">
        <v>5</v>
      </c>
      <c r="C31" s="18">
        <v>0</v>
      </c>
      <c r="D31" s="21">
        <f t="shared" si="0"/>
        <v>0</v>
      </c>
    </row>
    <row r="32" spans="1:11" x14ac:dyDescent="0.2">
      <c r="A32" s="8" t="s">
        <v>7</v>
      </c>
      <c r="B32" s="9">
        <v>5</v>
      </c>
      <c r="C32" s="18">
        <v>0</v>
      </c>
      <c r="D32" s="21">
        <f t="shared" si="0"/>
        <v>0</v>
      </c>
    </row>
    <row r="33" spans="1:11" x14ac:dyDescent="0.2">
      <c r="A33" s="8" t="s">
        <v>9</v>
      </c>
      <c r="B33" s="9">
        <v>5</v>
      </c>
      <c r="C33" s="18">
        <v>0</v>
      </c>
      <c r="D33" s="21">
        <f t="shared" si="0"/>
        <v>0</v>
      </c>
    </row>
    <row r="34" spans="1:11" s="3" customFormat="1" x14ac:dyDescent="0.2">
      <c r="A34" s="11" t="s">
        <v>12</v>
      </c>
      <c r="B34" s="12"/>
      <c r="C34" s="19">
        <f>SUM(C24:C33)</f>
        <v>0</v>
      </c>
      <c r="D34" s="23">
        <f>SUM(D24:D33)</f>
        <v>0</v>
      </c>
      <c r="K34" s="4"/>
    </row>
    <row r="35" spans="1:11" s="29" customFormat="1" x14ac:dyDescent="0.2">
      <c r="A35" s="36" t="s">
        <v>92</v>
      </c>
      <c r="B35" s="26"/>
      <c r="C35" s="27"/>
      <c r="D35" s="28"/>
      <c r="K35" s="30"/>
    </row>
    <row r="36" spans="1:11" x14ac:dyDescent="0.2">
      <c r="A36" s="8" t="s">
        <v>20</v>
      </c>
      <c r="B36" s="10">
        <v>12</v>
      </c>
      <c r="C36" s="18">
        <v>0</v>
      </c>
      <c r="D36" s="21">
        <f>PRODUCT(B36,C36)</f>
        <v>0</v>
      </c>
    </row>
    <row r="37" spans="1:11" x14ac:dyDescent="0.2">
      <c r="A37" s="8" t="s">
        <v>19</v>
      </c>
      <c r="B37" s="10">
        <v>9</v>
      </c>
      <c r="C37" s="18">
        <v>0</v>
      </c>
      <c r="D37" s="21">
        <f>PRODUCT(B37,C37)</f>
        <v>0</v>
      </c>
    </row>
    <row r="38" spans="1:11" x14ac:dyDescent="0.2">
      <c r="A38" s="8" t="s">
        <v>17</v>
      </c>
      <c r="B38" s="10">
        <v>12</v>
      </c>
      <c r="C38" s="18">
        <v>0</v>
      </c>
      <c r="D38" s="21">
        <f>PRODUCT(B38,C38)</f>
        <v>0</v>
      </c>
    </row>
    <row r="39" spans="1:11" x14ac:dyDescent="0.2">
      <c r="A39" s="8" t="s">
        <v>18</v>
      </c>
      <c r="B39" s="10">
        <v>9</v>
      </c>
      <c r="C39" s="18">
        <v>0</v>
      </c>
      <c r="D39" s="21">
        <f>PRODUCT(B39,C39)</f>
        <v>0</v>
      </c>
    </row>
    <row r="40" spans="1:11" s="3" customFormat="1" x14ac:dyDescent="0.2">
      <c r="A40" s="11" t="s">
        <v>13</v>
      </c>
      <c r="B40" s="12"/>
      <c r="C40" s="19">
        <f>SUM(C36:C38)</f>
        <v>0</v>
      </c>
      <c r="D40" s="23">
        <f>SUM(D36:D39)</f>
        <v>0</v>
      </c>
      <c r="K40" s="4"/>
    </row>
    <row r="41" spans="1:11" s="29" customFormat="1" x14ac:dyDescent="0.2">
      <c r="A41" s="13" t="s">
        <v>91</v>
      </c>
      <c r="B41" s="14"/>
      <c r="C41" s="14"/>
      <c r="D41" s="14"/>
      <c r="K41" s="30"/>
    </row>
    <row r="42" spans="1:11" x14ac:dyDescent="0.2">
      <c r="A42" s="8" t="s">
        <v>22</v>
      </c>
      <c r="B42" s="10">
        <v>6</v>
      </c>
      <c r="C42" s="18">
        <v>0</v>
      </c>
      <c r="D42" s="21">
        <f t="shared" ref="D42:D58" si="1">PRODUCT(B42,C42)</f>
        <v>0</v>
      </c>
    </row>
    <row r="43" spans="1:11" x14ac:dyDescent="0.2">
      <c r="A43" s="8" t="s">
        <v>23</v>
      </c>
      <c r="B43" s="10">
        <v>6</v>
      </c>
      <c r="C43" s="18">
        <v>0</v>
      </c>
      <c r="D43" s="21">
        <f t="shared" si="1"/>
        <v>0</v>
      </c>
    </row>
    <row r="44" spans="1:11" x14ac:dyDescent="0.2">
      <c r="A44" s="8" t="s">
        <v>24</v>
      </c>
      <c r="B44" s="10">
        <v>6</v>
      </c>
      <c r="C44" s="18">
        <v>0</v>
      </c>
      <c r="D44" s="21">
        <f t="shared" si="1"/>
        <v>0</v>
      </c>
    </row>
    <row r="45" spans="1:11" x14ac:dyDescent="0.2">
      <c r="A45" s="8" t="s">
        <v>25</v>
      </c>
      <c r="B45" s="10">
        <v>5</v>
      </c>
      <c r="C45" s="18">
        <v>0</v>
      </c>
      <c r="D45" s="21">
        <f t="shared" si="1"/>
        <v>0</v>
      </c>
    </row>
    <row r="46" spans="1:11" x14ac:dyDescent="0.2">
      <c r="A46" s="8" t="s">
        <v>26</v>
      </c>
      <c r="B46" s="10">
        <v>9</v>
      </c>
      <c r="C46" s="18">
        <v>0</v>
      </c>
      <c r="D46" s="21">
        <f t="shared" si="1"/>
        <v>0</v>
      </c>
    </row>
    <row r="47" spans="1:11" x14ac:dyDescent="0.2">
      <c r="A47" s="8" t="s">
        <v>27</v>
      </c>
      <c r="B47" s="10">
        <v>6</v>
      </c>
      <c r="C47" s="18">
        <v>0</v>
      </c>
      <c r="D47" s="21">
        <f t="shared" si="1"/>
        <v>0</v>
      </c>
    </row>
    <row r="48" spans="1:11" x14ac:dyDescent="0.2">
      <c r="A48" s="8" t="s">
        <v>28</v>
      </c>
      <c r="B48" s="10">
        <v>6</v>
      </c>
      <c r="C48" s="18">
        <v>0</v>
      </c>
      <c r="D48" s="21">
        <f t="shared" si="1"/>
        <v>0</v>
      </c>
    </row>
    <row r="49" spans="1:4" x14ac:dyDescent="0.2">
      <c r="A49" s="8" t="s">
        <v>29</v>
      </c>
      <c r="B49" s="10">
        <v>12</v>
      </c>
      <c r="C49" s="18">
        <v>0</v>
      </c>
      <c r="D49" s="21">
        <f t="shared" si="1"/>
        <v>0</v>
      </c>
    </row>
    <row r="50" spans="1:4" x14ac:dyDescent="0.2">
      <c r="A50" s="8" t="s">
        <v>30</v>
      </c>
      <c r="B50" s="10">
        <v>6</v>
      </c>
      <c r="C50" s="18">
        <v>0</v>
      </c>
      <c r="D50" s="21">
        <f t="shared" si="1"/>
        <v>0</v>
      </c>
    </row>
    <row r="51" spans="1:4" x14ac:dyDescent="0.2">
      <c r="A51" s="8" t="s">
        <v>31</v>
      </c>
      <c r="B51" s="10">
        <v>5</v>
      </c>
      <c r="C51" s="18">
        <v>0</v>
      </c>
      <c r="D51" s="21">
        <f t="shared" si="1"/>
        <v>0</v>
      </c>
    </row>
    <row r="52" spans="1:4" x14ac:dyDescent="0.2">
      <c r="A52" s="8" t="s">
        <v>32</v>
      </c>
      <c r="B52" s="10">
        <v>5</v>
      </c>
      <c r="C52" s="18">
        <v>0</v>
      </c>
      <c r="D52" s="21">
        <f t="shared" si="1"/>
        <v>0</v>
      </c>
    </row>
    <row r="53" spans="1:4" x14ac:dyDescent="0.2">
      <c r="A53" s="8" t="s">
        <v>33</v>
      </c>
      <c r="B53" s="10">
        <v>9</v>
      </c>
      <c r="C53" s="18">
        <v>0</v>
      </c>
      <c r="D53" s="21">
        <f t="shared" si="1"/>
        <v>0</v>
      </c>
    </row>
    <row r="54" spans="1:4" x14ac:dyDescent="0.2">
      <c r="A54" s="8" t="s">
        <v>34</v>
      </c>
      <c r="B54" s="10">
        <v>5</v>
      </c>
      <c r="C54" s="18">
        <v>0</v>
      </c>
      <c r="D54" s="21">
        <f t="shared" si="1"/>
        <v>0</v>
      </c>
    </row>
    <row r="55" spans="1:4" x14ac:dyDescent="0.2">
      <c r="A55" s="8" t="s">
        <v>35</v>
      </c>
      <c r="B55" s="10">
        <v>9</v>
      </c>
      <c r="C55" s="18">
        <v>0</v>
      </c>
      <c r="D55" s="21">
        <f t="shared" si="1"/>
        <v>0</v>
      </c>
    </row>
    <row r="56" spans="1:4" x14ac:dyDescent="0.2">
      <c r="A56" s="8" t="s">
        <v>36</v>
      </c>
      <c r="B56" s="10">
        <v>5</v>
      </c>
      <c r="C56" s="18">
        <v>0</v>
      </c>
      <c r="D56" s="21">
        <f t="shared" si="1"/>
        <v>0</v>
      </c>
    </row>
    <row r="57" spans="1:4" x14ac:dyDescent="0.2">
      <c r="A57" s="8" t="s">
        <v>37</v>
      </c>
      <c r="B57" s="10">
        <v>5</v>
      </c>
      <c r="C57" s="18">
        <v>0</v>
      </c>
      <c r="D57" s="21">
        <f t="shared" si="1"/>
        <v>0</v>
      </c>
    </row>
    <row r="58" spans="1:4" x14ac:dyDescent="0.2">
      <c r="A58" s="8" t="s">
        <v>66</v>
      </c>
      <c r="B58" s="25">
        <v>12.5</v>
      </c>
      <c r="C58" s="18">
        <v>0</v>
      </c>
      <c r="D58" s="21">
        <f t="shared" si="1"/>
        <v>0</v>
      </c>
    </row>
    <row r="59" spans="1:4" x14ac:dyDescent="0.2">
      <c r="A59" s="8" t="s">
        <v>39</v>
      </c>
      <c r="B59" s="10">
        <v>6</v>
      </c>
      <c r="C59" s="18">
        <v>0</v>
      </c>
      <c r="D59" s="21">
        <f t="shared" ref="D59:D68" si="2">PRODUCT(B59,C59)</f>
        <v>0</v>
      </c>
    </row>
    <row r="60" spans="1:4" x14ac:dyDescent="0.2">
      <c r="A60" s="8" t="s">
        <v>38</v>
      </c>
      <c r="B60" s="10">
        <v>6</v>
      </c>
      <c r="C60" s="18">
        <v>0</v>
      </c>
      <c r="D60" s="21">
        <f t="shared" si="2"/>
        <v>0</v>
      </c>
    </row>
    <row r="61" spans="1:4" x14ac:dyDescent="0.2">
      <c r="A61" s="8" t="s">
        <v>65</v>
      </c>
      <c r="B61" s="25">
        <v>12.5</v>
      </c>
      <c r="C61" s="18">
        <v>0</v>
      </c>
      <c r="D61" s="21">
        <f t="shared" si="2"/>
        <v>0</v>
      </c>
    </row>
    <row r="62" spans="1:4" x14ac:dyDescent="0.2">
      <c r="A62" s="8" t="s">
        <v>41</v>
      </c>
      <c r="B62" s="10">
        <v>6</v>
      </c>
      <c r="C62" s="18">
        <v>0</v>
      </c>
      <c r="D62" s="21">
        <f t="shared" si="2"/>
        <v>0</v>
      </c>
    </row>
    <row r="63" spans="1:4" x14ac:dyDescent="0.2">
      <c r="A63" s="8" t="s">
        <v>40</v>
      </c>
      <c r="B63" s="10">
        <v>6</v>
      </c>
      <c r="C63" s="18">
        <v>0</v>
      </c>
      <c r="D63" s="21">
        <f t="shared" si="2"/>
        <v>0</v>
      </c>
    </row>
    <row r="64" spans="1:4" x14ac:dyDescent="0.2">
      <c r="A64" s="8" t="s">
        <v>46</v>
      </c>
      <c r="B64" s="10">
        <v>9</v>
      </c>
      <c r="C64" s="18">
        <v>0</v>
      </c>
      <c r="D64" s="21">
        <f t="shared" si="2"/>
        <v>0</v>
      </c>
    </row>
    <row r="65" spans="1:11" x14ac:dyDescent="0.2">
      <c r="A65" s="8" t="s">
        <v>42</v>
      </c>
      <c r="B65" s="10">
        <v>6</v>
      </c>
      <c r="C65" s="18">
        <v>0</v>
      </c>
      <c r="D65" s="21">
        <f t="shared" si="2"/>
        <v>0</v>
      </c>
    </row>
    <row r="66" spans="1:11" x14ac:dyDescent="0.2">
      <c r="A66" s="8" t="s">
        <v>43</v>
      </c>
      <c r="B66" s="10">
        <v>6</v>
      </c>
      <c r="C66" s="18">
        <v>0</v>
      </c>
      <c r="D66" s="21">
        <f t="shared" si="2"/>
        <v>0</v>
      </c>
    </row>
    <row r="67" spans="1:11" x14ac:dyDescent="0.2">
      <c r="A67" s="8" t="s">
        <v>44</v>
      </c>
      <c r="B67" s="10">
        <v>5</v>
      </c>
      <c r="C67" s="18">
        <v>0</v>
      </c>
      <c r="D67" s="21">
        <f t="shared" si="2"/>
        <v>0</v>
      </c>
    </row>
    <row r="68" spans="1:11" x14ac:dyDescent="0.2">
      <c r="A68" s="8" t="s">
        <v>45</v>
      </c>
      <c r="B68" s="10">
        <v>9</v>
      </c>
      <c r="C68" s="18">
        <v>0</v>
      </c>
      <c r="D68" s="21">
        <f t="shared" si="2"/>
        <v>0</v>
      </c>
    </row>
    <row r="69" spans="1:11" s="3" customFormat="1" x14ac:dyDescent="0.2">
      <c r="A69" s="11" t="s">
        <v>14</v>
      </c>
      <c r="B69" s="12"/>
      <c r="C69" s="19">
        <f xml:space="preserve"> SUM(C42:C68)</f>
        <v>0</v>
      </c>
      <c r="D69" s="23">
        <f>SUM(D42:D68)</f>
        <v>0</v>
      </c>
      <c r="K69" s="4"/>
    </row>
    <row r="70" spans="1:11" s="29" customFormat="1" x14ac:dyDescent="0.2">
      <c r="A70" s="15" t="s">
        <v>89</v>
      </c>
      <c r="B70" s="16"/>
      <c r="C70" s="16"/>
      <c r="D70" s="16"/>
      <c r="K70" s="30"/>
    </row>
    <row r="71" spans="1:11" x14ac:dyDescent="0.2">
      <c r="A71" s="8" t="s">
        <v>50</v>
      </c>
      <c r="B71" s="10">
        <v>5</v>
      </c>
      <c r="C71" s="18">
        <v>0</v>
      </c>
      <c r="D71" s="21">
        <f t="shared" ref="D71:D81" si="3">PRODUCT(B71,C71)</f>
        <v>0</v>
      </c>
    </row>
    <row r="72" spans="1:11" x14ac:dyDescent="0.2">
      <c r="A72" s="8" t="s">
        <v>47</v>
      </c>
      <c r="B72" s="10">
        <v>5</v>
      </c>
      <c r="C72" s="18">
        <v>0</v>
      </c>
      <c r="D72" s="21">
        <f t="shared" si="3"/>
        <v>0</v>
      </c>
    </row>
    <row r="73" spans="1:11" x14ac:dyDescent="0.2">
      <c r="A73" s="8" t="s">
        <v>48</v>
      </c>
      <c r="B73" s="10">
        <v>5</v>
      </c>
      <c r="C73" s="18">
        <v>0</v>
      </c>
      <c r="D73" s="21">
        <f t="shared" si="3"/>
        <v>0</v>
      </c>
    </row>
    <row r="74" spans="1:11" x14ac:dyDescent="0.2">
      <c r="A74" s="8" t="s">
        <v>49</v>
      </c>
      <c r="B74" s="10">
        <v>5</v>
      </c>
      <c r="C74" s="18">
        <v>0</v>
      </c>
      <c r="D74" s="21">
        <f t="shared" si="3"/>
        <v>0</v>
      </c>
    </row>
    <row r="75" spans="1:11" x14ac:dyDescent="0.2">
      <c r="A75" s="8" t="s">
        <v>51</v>
      </c>
      <c r="B75" s="10">
        <v>9</v>
      </c>
      <c r="C75" s="18">
        <v>0</v>
      </c>
      <c r="D75" s="21">
        <f t="shared" si="3"/>
        <v>0</v>
      </c>
    </row>
    <row r="76" spans="1:11" x14ac:dyDescent="0.2">
      <c r="A76" s="8" t="s">
        <v>52</v>
      </c>
      <c r="B76" s="10">
        <v>5</v>
      </c>
      <c r="C76" s="18">
        <v>0</v>
      </c>
      <c r="D76" s="21">
        <f t="shared" si="3"/>
        <v>0</v>
      </c>
    </row>
    <row r="77" spans="1:11" x14ac:dyDescent="0.2">
      <c r="A77" s="8" t="s">
        <v>53</v>
      </c>
      <c r="B77" s="10">
        <v>6</v>
      </c>
      <c r="C77" s="18">
        <v>0</v>
      </c>
      <c r="D77" s="21">
        <f t="shared" si="3"/>
        <v>0</v>
      </c>
    </row>
    <row r="78" spans="1:11" x14ac:dyDescent="0.2">
      <c r="A78" s="8" t="s">
        <v>54</v>
      </c>
      <c r="B78" s="10">
        <v>9</v>
      </c>
      <c r="C78" s="18">
        <v>0</v>
      </c>
      <c r="D78" s="21">
        <f t="shared" si="3"/>
        <v>0</v>
      </c>
    </row>
    <row r="79" spans="1:11" x14ac:dyDescent="0.2">
      <c r="A79" s="8" t="s">
        <v>55</v>
      </c>
      <c r="B79" s="10">
        <v>5</v>
      </c>
      <c r="C79" s="18">
        <v>0</v>
      </c>
      <c r="D79" s="21">
        <f t="shared" si="3"/>
        <v>0</v>
      </c>
    </row>
    <row r="80" spans="1:11" x14ac:dyDescent="0.2">
      <c r="A80" s="8" t="s">
        <v>56</v>
      </c>
      <c r="B80" s="10">
        <v>9</v>
      </c>
      <c r="C80" s="18">
        <v>0</v>
      </c>
      <c r="D80" s="21">
        <f t="shared" si="3"/>
        <v>0</v>
      </c>
    </row>
    <row r="81" spans="1:11" x14ac:dyDescent="0.2">
      <c r="A81" s="8" t="s">
        <v>57</v>
      </c>
      <c r="B81" s="10">
        <v>6</v>
      </c>
      <c r="C81" s="18">
        <v>0</v>
      </c>
      <c r="D81" s="21">
        <f t="shared" si="3"/>
        <v>0</v>
      </c>
    </row>
    <row r="82" spans="1:11" s="5" customFormat="1" x14ac:dyDescent="0.2">
      <c r="A82" s="11" t="s">
        <v>77</v>
      </c>
      <c r="B82" s="17"/>
      <c r="C82" s="20">
        <f>SUM(C71:C81)</f>
        <v>0</v>
      </c>
      <c r="D82" s="23">
        <f>SUM(D71:D81)</f>
        <v>0</v>
      </c>
      <c r="K82" s="6"/>
    </row>
    <row r="83" spans="1:11" s="29" customFormat="1" x14ac:dyDescent="0.2">
      <c r="A83" s="37" t="s">
        <v>90</v>
      </c>
      <c r="B83" s="38"/>
      <c r="C83" s="38"/>
      <c r="D83" s="38"/>
      <c r="K83" s="30"/>
    </row>
    <row r="84" spans="1:11" x14ac:dyDescent="0.2">
      <c r="A84" s="8" t="s">
        <v>58</v>
      </c>
      <c r="B84" s="10">
        <v>6</v>
      </c>
      <c r="C84" s="18">
        <v>0</v>
      </c>
      <c r="D84" s="21">
        <f t="shared" ref="D84:D91" si="4">PRODUCT(B84,C84)</f>
        <v>0</v>
      </c>
    </row>
    <row r="85" spans="1:11" x14ac:dyDescent="0.2">
      <c r="A85" s="8" t="s">
        <v>59</v>
      </c>
      <c r="B85" s="10">
        <v>6</v>
      </c>
      <c r="C85" s="18">
        <v>0</v>
      </c>
      <c r="D85" s="21">
        <f t="shared" si="4"/>
        <v>0</v>
      </c>
    </row>
    <row r="86" spans="1:11" x14ac:dyDescent="0.2">
      <c r="A86" s="8" t="s">
        <v>60</v>
      </c>
      <c r="B86" s="10">
        <v>6</v>
      </c>
      <c r="C86" s="18">
        <v>0</v>
      </c>
      <c r="D86" s="21">
        <f t="shared" si="4"/>
        <v>0</v>
      </c>
    </row>
    <row r="87" spans="1:11" x14ac:dyDescent="0.2">
      <c r="A87" s="8" t="s">
        <v>61</v>
      </c>
      <c r="B87" s="10">
        <v>6</v>
      </c>
      <c r="C87" s="18">
        <v>0</v>
      </c>
      <c r="D87" s="21">
        <f t="shared" si="4"/>
        <v>0</v>
      </c>
    </row>
    <row r="88" spans="1:11" x14ac:dyDescent="0.2">
      <c r="A88" s="8" t="s">
        <v>62</v>
      </c>
      <c r="B88" s="10">
        <v>6</v>
      </c>
      <c r="C88" s="18">
        <v>0</v>
      </c>
      <c r="D88" s="21">
        <f t="shared" si="4"/>
        <v>0</v>
      </c>
    </row>
    <row r="89" spans="1:11" x14ac:dyDescent="0.2">
      <c r="A89" s="8" t="s">
        <v>63</v>
      </c>
      <c r="B89" s="10">
        <v>6</v>
      </c>
      <c r="C89" s="18">
        <v>0</v>
      </c>
      <c r="D89" s="21">
        <f t="shared" si="4"/>
        <v>0</v>
      </c>
    </row>
    <row r="90" spans="1:11" x14ac:dyDescent="0.2">
      <c r="A90" s="8" t="s">
        <v>64</v>
      </c>
      <c r="B90" s="10">
        <v>5</v>
      </c>
      <c r="C90" s="18">
        <v>0</v>
      </c>
      <c r="D90" s="21">
        <f t="shared" si="4"/>
        <v>0</v>
      </c>
    </row>
    <row r="91" spans="1:11" x14ac:dyDescent="0.2">
      <c r="A91" s="8" t="s">
        <v>64</v>
      </c>
      <c r="B91" s="10">
        <v>5</v>
      </c>
      <c r="C91" s="18">
        <v>0</v>
      </c>
      <c r="D91" s="21">
        <f t="shared" si="4"/>
        <v>0</v>
      </c>
    </row>
    <row r="92" spans="1:11" s="5" customFormat="1" x14ac:dyDescent="0.2">
      <c r="A92" s="11" t="s">
        <v>78</v>
      </c>
      <c r="B92" s="17"/>
      <c r="C92" s="20">
        <f>SUM(C84:C91)</f>
        <v>0</v>
      </c>
      <c r="D92" s="23">
        <f>SUM(D84:D91)</f>
        <v>0</v>
      </c>
      <c r="K92" s="6"/>
    </row>
    <row r="93" spans="1:11" s="29" customFormat="1" x14ac:dyDescent="0.2">
      <c r="A93" s="39" t="s">
        <v>87</v>
      </c>
      <c r="B93" s="40"/>
      <c r="C93" s="40"/>
      <c r="D93" s="40"/>
      <c r="K93" s="30"/>
    </row>
    <row r="94" spans="1:11" x14ac:dyDescent="0.2">
      <c r="A94" s="8" t="s">
        <v>72</v>
      </c>
      <c r="B94" s="7">
        <v>20.5</v>
      </c>
      <c r="C94" s="18">
        <v>0</v>
      </c>
      <c r="D94" s="21">
        <f t="shared" ref="D94:D101" si="5">PRODUCT(B94,C94)</f>
        <v>0</v>
      </c>
    </row>
    <row r="95" spans="1:11" x14ac:dyDescent="0.2">
      <c r="A95" s="8" t="s">
        <v>68</v>
      </c>
      <c r="B95" s="7">
        <v>25.5</v>
      </c>
      <c r="C95" s="18">
        <v>0</v>
      </c>
      <c r="D95" s="21">
        <f t="shared" si="5"/>
        <v>0</v>
      </c>
    </row>
    <row r="96" spans="1:11" x14ac:dyDescent="0.2">
      <c r="A96" s="8" t="s">
        <v>66</v>
      </c>
      <c r="B96" s="7">
        <v>15.75</v>
      </c>
      <c r="C96" s="18">
        <v>0</v>
      </c>
      <c r="D96" s="21">
        <f t="shared" si="5"/>
        <v>0</v>
      </c>
    </row>
    <row r="97" spans="1:11" x14ac:dyDescent="0.2">
      <c r="A97" s="8" t="s">
        <v>67</v>
      </c>
      <c r="B97" s="7">
        <v>11.25</v>
      </c>
      <c r="C97" s="18">
        <v>0</v>
      </c>
      <c r="D97" s="21">
        <f t="shared" si="5"/>
        <v>0</v>
      </c>
    </row>
    <row r="98" spans="1:11" x14ac:dyDescent="0.2">
      <c r="A98" s="8" t="s">
        <v>65</v>
      </c>
      <c r="B98" s="7">
        <v>12.75</v>
      </c>
      <c r="C98" s="18">
        <v>0</v>
      </c>
      <c r="D98" s="21">
        <f t="shared" si="5"/>
        <v>0</v>
      </c>
    </row>
    <row r="99" spans="1:11" x14ac:dyDescent="0.2">
      <c r="A99" s="8" t="s">
        <v>69</v>
      </c>
      <c r="B99" s="7">
        <v>24.75</v>
      </c>
      <c r="C99" s="18">
        <v>0</v>
      </c>
      <c r="D99" s="21">
        <f t="shared" si="5"/>
        <v>0</v>
      </c>
    </row>
    <row r="100" spans="1:11" x14ac:dyDescent="0.2">
      <c r="A100" s="8" t="s">
        <v>70</v>
      </c>
      <c r="B100" s="7">
        <v>22.75</v>
      </c>
      <c r="C100" s="18">
        <v>0</v>
      </c>
      <c r="D100" s="21">
        <f t="shared" si="5"/>
        <v>0</v>
      </c>
    </row>
    <row r="101" spans="1:11" x14ac:dyDescent="0.2">
      <c r="A101" s="8" t="s">
        <v>71</v>
      </c>
      <c r="B101" s="7">
        <v>24.75</v>
      </c>
      <c r="C101" s="18">
        <v>0</v>
      </c>
      <c r="D101" s="21">
        <f t="shared" si="5"/>
        <v>0</v>
      </c>
    </row>
    <row r="102" spans="1:11" s="5" customFormat="1" x14ac:dyDescent="0.2">
      <c r="A102" s="11" t="s">
        <v>15</v>
      </c>
      <c r="B102" s="17"/>
      <c r="C102" s="20">
        <f>SUM(C94:C101)</f>
        <v>0</v>
      </c>
      <c r="D102" s="23">
        <f>SUM(D94:D101)</f>
        <v>0</v>
      </c>
      <c r="K102" s="6"/>
    </row>
    <row r="103" spans="1:11" s="29" customFormat="1" x14ac:dyDescent="0.2">
      <c r="A103" s="41" t="s">
        <v>88</v>
      </c>
      <c r="B103" s="42"/>
      <c r="C103" s="42"/>
      <c r="D103" s="42"/>
      <c r="K103" s="30"/>
    </row>
    <row r="104" spans="1:11" x14ac:dyDescent="0.2">
      <c r="A104" s="8" t="s">
        <v>80</v>
      </c>
      <c r="B104" s="7">
        <v>18.5</v>
      </c>
      <c r="C104" s="18">
        <v>0</v>
      </c>
      <c r="D104" s="21">
        <f t="shared" ref="D104:D110" si="6">PRODUCT(B104,C104)</f>
        <v>0</v>
      </c>
    </row>
    <row r="105" spans="1:11" x14ac:dyDescent="0.2">
      <c r="A105" s="8" t="s">
        <v>82</v>
      </c>
      <c r="B105" s="7">
        <v>18.5</v>
      </c>
      <c r="C105" s="18">
        <v>0</v>
      </c>
      <c r="D105" s="21">
        <f t="shared" si="6"/>
        <v>0</v>
      </c>
    </row>
    <row r="106" spans="1:11" x14ac:dyDescent="0.2">
      <c r="A106" s="8" t="s">
        <v>81</v>
      </c>
      <c r="B106" s="7">
        <v>18.5</v>
      </c>
      <c r="C106" s="18">
        <v>0</v>
      </c>
      <c r="D106" s="21">
        <f t="shared" si="6"/>
        <v>0</v>
      </c>
    </row>
    <row r="107" spans="1:11" x14ac:dyDescent="0.2">
      <c r="A107" s="8" t="s">
        <v>86</v>
      </c>
      <c r="B107" s="7">
        <v>18.5</v>
      </c>
      <c r="C107" s="18">
        <v>0</v>
      </c>
      <c r="D107" s="21">
        <f t="shared" si="6"/>
        <v>0</v>
      </c>
    </row>
    <row r="108" spans="1:11" x14ac:dyDescent="0.2">
      <c r="A108" s="8" t="s">
        <v>83</v>
      </c>
      <c r="B108" s="7">
        <v>18.5</v>
      </c>
      <c r="C108" s="18">
        <v>0</v>
      </c>
      <c r="D108" s="21">
        <f t="shared" si="6"/>
        <v>0</v>
      </c>
    </row>
    <row r="109" spans="1:11" x14ac:dyDescent="0.2">
      <c r="A109" s="8" t="s">
        <v>84</v>
      </c>
      <c r="B109" s="7">
        <v>18.5</v>
      </c>
      <c r="C109" s="18">
        <v>0</v>
      </c>
      <c r="D109" s="21">
        <f t="shared" si="6"/>
        <v>0</v>
      </c>
    </row>
    <row r="110" spans="1:11" x14ac:dyDescent="0.2">
      <c r="A110" s="8" t="s">
        <v>85</v>
      </c>
      <c r="B110" s="7">
        <v>18.5</v>
      </c>
      <c r="C110" s="18">
        <v>0</v>
      </c>
      <c r="D110" s="21">
        <f t="shared" si="6"/>
        <v>0</v>
      </c>
    </row>
    <row r="111" spans="1:11" s="5" customFormat="1" x14ac:dyDescent="0.2">
      <c r="A111" s="11" t="s">
        <v>16</v>
      </c>
      <c r="B111" s="17"/>
      <c r="C111" s="20">
        <f>SUM(C104:C110)</f>
        <v>0</v>
      </c>
      <c r="D111" s="23">
        <f>SUM(D104:D110)</f>
        <v>0</v>
      </c>
      <c r="K111" s="6"/>
    </row>
    <row r="112" spans="1:11" x14ac:dyDescent="0.2">
      <c r="A112" s="43" t="s">
        <v>74</v>
      </c>
      <c r="B112" s="44"/>
      <c r="C112" s="45">
        <f>SUM(C111,C102,C92,C82,C69,C40,C34)</f>
        <v>0</v>
      </c>
      <c r="D112" s="46">
        <f>SUM(D111,D102,D92,D82,D69,D40,D34)</f>
        <v>0</v>
      </c>
    </row>
  </sheetData>
  <sheetProtection algorithmName="SHA-512" hashValue="ktrTvB3+cRbGBGOfrfcabez1iDcvBj5tVZKrW+sB8bXTQ1E8PACO1pAIPqqPW0jMfidNTAdb/cFDrWDHRVXA2Q==" saltValue="kh8D0F1kBfkX/igci0Vw/Q==" spinCount="100000" sheet="1" objects="1" scenarios="1" selectLockedCells="1"/>
  <sortState xmlns:xlrd2="http://schemas.microsoft.com/office/spreadsheetml/2017/richdata2" ref="A104:B110">
    <sortCondition ref="A104:A110"/>
  </sortState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lesjardinsdeladamedulac</cp:lastModifiedBy>
  <dcterms:created xsi:type="dcterms:W3CDTF">2025-10-10T11:40:46Z</dcterms:created>
  <dcterms:modified xsi:type="dcterms:W3CDTF">2025-11-07T08:42:23Z</dcterms:modified>
</cp:coreProperties>
</file>